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<sst xmlns="http://schemas.openxmlformats.org/spreadsheetml/2006/main" count="58" uniqueCount="54">
  <si>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Zestawienie punktów poboru energii elektrycznej</t>
  </si>
  <si>
    <t>Lp</t>
  </si>
  <si>
    <t>Punkt odbioru energii elektrycznej</t>
  </si>
  <si>
    <t>Nr ewidencyjny wg OSD</t>
  </si>
  <si>
    <t>Lokalizacja punktu odbioru</t>
  </si>
  <si>
    <t>Warunki rozliczeń z OSD</t>
  </si>
  <si>
    <t>UWAGI</t>
  </si>
  <si>
    <t>Grupa taryfowa</t>
  </si>
  <si>
    <t>Moc umowna</t>
  </si>
  <si>
    <t>kW</t>
  </si>
  <si>
    <t>MWh</t>
  </si>
  <si>
    <t>Hala widowiskowo-sportowa</t>
  </si>
  <si>
    <t>11-0501</t>
  </si>
  <si>
    <t>ul. Folwarecka 10</t>
  </si>
  <si>
    <t>C21</t>
  </si>
  <si>
    <r>
      <t xml:space="preserve">zas podst </t>
    </r>
    <r>
      <rPr>
        <sz val="9"/>
        <rFont val="Arial CE"/>
        <family val="0"/>
      </rPr>
      <t>-I, III i IV kw - 85, II kw - 90 z</t>
    </r>
    <r>
      <rPr>
        <b/>
        <sz val="9"/>
        <rFont val="Arial CE"/>
        <family val="0"/>
      </rPr>
      <t>as rez</t>
    </r>
    <r>
      <rPr>
        <sz val="9"/>
        <rFont val="Arial CE"/>
        <family val="0"/>
      </rPr>
      <t xml:space="preserve"> -cały rok  80</t>
    </r>
  </si>
  <si>
    <t xml:space="preserve">2 przyłącza opomiarowane,     </t>
  </si>
  <si>
    <t>Lodwisko demontowane</t>
  </si>
  <si>
    <t>11-0812</t>
  </si>
  <si>
    <t>ul. Folwarecka</t>
  </si>
  <si>
    <t>II i III kwartał - 14</t>
  </si>
  <si>
    <t>IV kwartał - 72</t>
  </si>
  <si>
    <t>11-7020036</t>
  </si>
  <si>
    <t>ul. Wolności 36A</t>
  </si>
  <si>
    <t>C11</t>
  </si>
  <si>
    <t>Przystań kajakowa "Śmieszek"</t>
  </si>
  <si>
    <t>11-7020289</t>
  </si>
  <si>
    <t>ul. Śmieszek</t>
  </si>
  <si>
    <t>Modelarnia</t>
  </si>
  <si>
    <t>11-7002192</t>
  </si>
  <si>
    <t>700-lecia PU-18</t>
  </si>
  <si>
    <t>RAZEM</t>
  </si>
  <si>
    <t>I i IV kwartał - 72</t>
  </si>
  <si>
    <t>MOSIR Bud. Administracyjne ze stadionem</t>
  </si>
  <si>
    <t>Numer PPE</t>
  </si>
  <si>
    <t>Basen kryty</t>
  </si>
  <si>
    <t>B23</t>
  </si>
  <si>
    <t>Szczyt popołudniowy</t>
  </si>
  <si>
    <t>Reszta doby</t>
  </si>
  <si>
    <t>Prognoza zużycia energii  elektrycznej na 2012 rok</t>
  </si>
  <si>
    <t>szczyt przedpoł</t>
  </si>
  <si>
    <t>całodobowa</t>
  </si>
  <si>
    <t>zas podst - 250 kW ( cały rok), zas rez - 140 kW cały rok</t>
  </si>
  <si>
    <t>Ogółem grupa B23</t>
  </si>
  <si>
    <t>Ogółem grupa C11 i C21</t>
  </si>
  <si>
    <t>2 przyłącza opomiarowane, zas pods - B23, zas rezer - C21</t>
  </si>
  <si>
    <t>PLGZEO00000590748332000008734296</t>
  </si>
  <si>
    <t>PLGZEO00000590748332000008983676</t>
  </si>
  <si>
    <t>PLGZEO00000590748332000008994616</t>
  </si>
  <si>
    <t>PLGZEO00000590748333000010435405</t>
  </si>
  <si>
    <t xml:space="preserve">Przyłącze nr 1
PLGZEO00000590748333000007489352
Przyłącze nr 2
PLGZEO00000590/748333000005868820
</t>
  </si>
  <si>
    <t xml:space="preserve">*Uwaga załącznik ten będzie również stanowił Załącznik Nr 1 do Umowy </t>
  </si>
  <si>
    <t>Załącznik nr 3 do SIWZ*</t>
  </si>
  <si>
    <t>ul. Wodzisławska 3A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</si>
</sst>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#,##0.0"/>
    <numFmt numFmtId="167" formatCode="0.00000"/>
    <numFmt numFmtId="168" formatCode="0.0000"/>
    <numFmt numFmtId="169" formatCode="0.0%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8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Fill="1" applyBorder="1" applyAlignment="1">
      <alignment wrapText="1"/>
    </xf>
    <xf numFmtId="0" fontId="1" fillId="0" borderId="6" xfId="0" applyFont="1" applyBorder="1" applyAlignment="1">
      <alignment/>
    </xf>
    <xf numFmtId="0" fontId="3" fillId="0" borderId="7" xfId="0" applyFont="1" applyFill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3" fillId="0" borderId="8" xfId="0" applyFont="1" applyFill="1" applyBorder="1" applyAlignment="1">
      <alignment wrapText="1"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center" wrapText="1"/>
    </xf>
    <xf numFmtId="164" fontId="2" fillId="0" borderId="12" xfId="0" applyNumberFormat="1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 topLeftCell="A1">
      <selection activeCell="G11" sqref="G11"/>
    </sheetView>
  </sheetViews>
  <sheetFormatPr defaultColWidth="9.00390625" defaultRowHeight="12.75"/>
  <cols>
    <col min="2" max="2" width="24.75390625" style="0" customWidth="1"/>
    <col min="3" max="3" width="11.25390625" style="0" customWidth="1"/>
    <col min="4" max="4" width="17.00390625" style="0" customWidth="1"/>
    <col min="6" max="6" width="13.375" style="0" customWidth="1"/>
    <col min="7" max="7" width="19.875" style="0" customWidth="1"/>
    <col min="8" max="8" width="11.75390625" style="0" customWidth="1"/>
    <col min="9" max="9" width="10.375" style="0" customWidth="1"/>
    <col min="10" max="10" width="10.75390625" style="0" customWidth="1"/>
    <col min="11" max="11" width="10.375" style="0" customWidth="1"/>
    <col min="12" max="12" width="13.125" style="0" customWidth="1"/>
  </cols>
  <sheetData>
    <row r="1" spans="1:2" ht="12.75">
      <c r="A1" s="1" t="s">
        <v>52</v>
      </c>
      <c r="B1" s="1"/>
    </row>
    <row r="2" spans="1:12" ht="12.75">
      <c r="A2" s="1" t="s">
        <v>0</v>
      </c>
      <c r="B2" s="1"/>
      <c r="C2" s="1"/>
      <c r="D2" s="1"/>
      <c r="L2" s="1"/>
    </row>
    <row r="4" spans="1:12" ht="12.75">
      <c r="A4" s="27" t="s">
        <v>1</v>
      </c>
      <c r="B4" s="29" t="s">
        <v>2</v>
      </c>
      <c r="C4" s="29" t="s">
        <v>3</v>
      </c>
      <c r="D4" s="29" t="s">
        <v>4</v>
      </c>
      <c r="E4" s="29" t="s">
        <v>5</v>
      </c>
      <c r="F4" s="29"/>
      <c r="G4" s="29"/>
      <c r="H4" s="41" t="s">
        <v>39</v>
      </c>
      <c r="I4" s="42"/>
      <c r="J4" s="42"/>
      <c r="K4" s="43"/>
      <c r="L4" s="27" t="s">
        <v>6</v>
      </c>
    </row>
    <row r="5" spans="1:12" ht="36">
      <c r="A5" s="28"/>
      <c r="B5" s="28"/>
      <c r="C5" s="28"/>
      <c r="D5" s="28"/>
      <c r="E5" s="2" t="s">
        <v>7</v>
      </c>
      <c r="F5" s="2" t="s">
        <v>34</v>
      </c>
      <c r="G5" s="2" t="s">
        <v>8</v>
      </c>
      <c r="H5" s="2" t="s">
        <v>40</v>
      </c>
      <c r="I5" s="2" t="s">
        <v>37</v>
      </c>
      <c r="J5" s="2" t="s">
        <v>38</v>
      </c>
      <c r="K5" s="2" t="s">
        <v>41</v>
      </c>
      <c r="L5" s="27"/>
    </row>
    <row r="6" spans="1:12" ht="12.75">
      <c r="A6" s="3"/>
      <c r="B6" s="3"/>
      <c r="C6" s="3"/>
      <c r="D6" s="3"/>
      <c r="E6" s="3"/>
      <c r="F6" s="3"/>
      <c r="G6" s="4" t="s">
        <v>9</v>
      </c>
      <c r="H6" s="4"/>
      <c r="I6" s="4"/>
      <c r="J6" s="4"/>
      <c r="K6" s="4" t="s">
        <v>10</v>
      </c>
      <c r="L6" s="3"/>
    </row>
    <row r="7" spans="1:12" ht="60">
      <c r="A7" s="3">
        <v>1</v>
      </c>
      <c r="B7" s="3" t="s">
        <v>35</v>
      </c>
      <c r="C7" s="3"/>
      <c r="D7" s="3" t="s">
        <v>53</v>
      </c>
      <c r="E7" s="3" t="s">
        <v>36</v>
      </c>
      <c r="F7" s="3"/>
      <c r="G7" s="2" t="s">
        <v>42</v>
      </c>
      <c r="H7" s="22">
        <v>202.2</v>
      </c>
      <c r="I7" s="22">
        <v>117.4</v>
      </c>
      <c r="J7" s="22">
        <v>547.2</v>
      </c>
      <c r="K7" s="22">
        <f>H7+I7+J7</f>
        <v>866.8000000000001</v>
      </c>
      <c r="L7" s="5" t="s">
        <v>45</v>
      </c>
    </row>
    <row r="8" spans="1:12" ht="114.75">
      <c r="A8" s="5">
        <v>2</v>
      </c>
      <c r="B8" s="5" t="s">
        <v>11</v>
      </c>
      <c r="C8" s="5" t="s">
        <v>12</v>
      </c>
      <c r="D8" s="5" t="s">
        <v>13</v>
      </c>
      <c r="E8" s="5" t="s">
        <v>14</v>
      </c>
      <c r="F8" s="26" t="s">
        <v>50</v>
      </c>
      <c r="G8" s="6" t="s">
        <v>15</v>
      </c>
      <c r="H8" s="23"/>
      <c r="I8" s="23"/>
      <c r="J8" s="23"/>
      <c r="K8" s="7">
        <v>170</v>
      </c>
      <c r="L8" s="8" t="s">
        <v>16</v>
      </c>
    </row>
    <row r="9" spans="1:12" ht="12.75">
      <c r="A9" s="30">
        <v>3</v>
      </c>
      <c r="B9" s="30" t="s">
        <v>17</v>
      </c>
      <c r="C9" s="30" t="s">
        <v>18</v>
      </c>
      <c r="D9" s="30" t="s">
        <v>19</v>
      </c>
      <c r="E9" s="30" t="s">
        <v>14</v>
      </c>
      <c r="F9" s="34" t="s">
        <v>49</v>
      </c>
      <c r="G9" s="9" t="s">
        <v>32</v>
      </c>
      <c r="H9" s="31"/>
      <c r="I9" s="31"/>
      <c r="J9" s="31"/>
      <c r="K9" s="37">
        <v>80</v>
      </c>
      <c r="L9" s="38"/>
    </row>
    <row r="10" spans="1:12" ht="12.75">
      <c r="A10" s="30"/>
      <c r="B10" s="30"/>
      <c r="C10" s="30"/>
      <c r="D10" s="30"/>
      <c r="E10" s="30"/>
      <c r="F10" s="35"/>
      <c r="G10" s="9" t="s">
        <v>20</v>
      </c>
      <c r="H10" s="32"/>
      <c r="I10" s="32"/>
      <c r="J10" s="32"/>
      <c r="K10" s="37"/>
      <c r="L10" s="39"/>
    </row>
    <row r="11" spans="1:12" ht="12.75">
      <c r="A11" s="30"/>
      <c r="B11" s="30"/>
      <c r="C11" s="30"/>
      <c r="D11" s="30"/>
      <c r="E11" s="30"/>
      <c r="F11" s="36"/>
      <c r="G11" s="9" t="s">
        <v>21</v>
      </c>
      <c r="H11" s="33"/>
      <c r="I11" s="33"/>
      <c r="J11" s="33"/>
      <c r="K11" s="37"/>
      <c r="L11" s="40"/>
    </row>
    <row r="12" spans="1:12" ht="38.25">
      <c r="A12" s="5">
        <v>4</v>
      </c>
      <c r="B12" s="5" t="s">
        <v>33</v>
      </c>
      <c r="C12" s="5" t="s">
        <v>22</v>
      </c>
      <c r="D12" s="5" t="s">
        <v>23</v>
      </c>
      <c r="E12" s="5" t="s">
        <v>24</v>
      </c>
      <c r="F12" s="25" t="s">
        <v>47</v>
      </c>
      <c r="G12" s="9">
        <v>40</v>
      </c>
      <c r="H12" s="7"/>
      <c r="I12" s="7"/>
      <c r="J12" s="7"/>
      <c r="K12" s="7">
        <v>12</v>
      </c>
      <c r="L12" s="5"/>
    </row>
    <row r="13" spans="1:12" ht="38.25">
      <c r="A13" s="5">
        <v>5</v>
      </c>
      <c r="B13" s="5" t="s">
        <v>25</v>
      </c>
      <c r="C13" s="5" t="s">
        <v>26</v>
      </c>
      <c r="D13" s="5" t="s">
        <v>27</v>
      </c>
      <c r="E13" s="5" t="s">
        <v>24</v>
      </c>
      <c r="F13" s="25" t="s">
        <v>48</v>
      </c>
      <c r="G13" s="9">
        <v>16.5</v>
      </c>
      <c r="H13" s="7"/>
      <c r="I13" s="7"/>
      <c r="J13" s="7"/>
      <c r="K13" s="7">
        <v>0.3</v>
      </c>
      <c r="L13" s="5"/>
    </row>
    <row r="14" spans="1:12" ht="38.25">
      <c r="A14" s="5">
        <v>6</v>
      </c>
      <c r="B14" s="5" t="s">
        <v>28</v>
      </c>
      <c r="C14" s="5" t="s">
        <v>29</v>
      </c>
      <c r="D14" s="5" t="s">
        <v>30</v>
      </c>
      <c r="E14" s="5" t="s">
        <v>24</v>
      </c>
      <c r="F14" s="25" t="s">
        <v>46</v>
      </c>
      <c r="G14" s="9">
        <v>16.5</v>
      </c>
      <c r="H14" s="7"/>
      <c r="I14" s="7"/>
      <c r="J14" s="7"/>
      <c r="K14" s="7">
        <v>0.7</v>
      </c>
      <c r="L14" s="5"/>
    </row>
    <row r="15" spans="1:12" ht="13.5" thickBot="1">
      <c r="A15" s="10"/>
      <c r="B15" s="11"/>
      <c r="C15" s="11"/>
      <c r="D15" s="11"/>
      <c r="E15" s="11"/>
      <c r="F15" s="11"/>
      <c r="G15" s="12" t="s">
        <v>31</v>
      </c>
      <c r="H15" s="24">
        <f>SUM(H7:H14)</f>
        <v>202.2</v>
      </c>
      <c r="I15" s="24">
        <f>SUM(I7:I14)</f>
        <v>117.4</v>
      </c>
      <c r="J15" s="24">
        <f>SUM(J7:J14)</f>
        <v>547.2</v>
      </c>
      <c r="K15" s="24">
        <f>SUM(K7:K14)</f>
        <v>1129.8000000000002</v>
      </c>
      <c r="L15" s="10"/>
    </row>
    <row r="16" spans="2:4" ht="12.75">
      <c r="B16" s="15" t="s">
        <v>43</v>
      </c>
      <c r="C16" s="21">
        <f>K7</f>
        <v>866.8000000000001</v>
      </c>
      <c r="D16" s="16" t="str">
        <f>K6</f>
        <v>MWh</v>
      </c>
    </row>
    <row r="17" spans="2:4" ht="12.75">
      <c r="B17" s="17" t="s">
        <v>44</v>
      </c>
      <c r="C17" s="18">
        <f>K8+K9+K12+K13+K14</f>
        <v>263</v>
      </c>
      <c r="D17" s="13" t="str">
        <f>D16</f>
        <v>MWh</v>
      </c>
    </row>
    <row r="18" spans="2:4" ht="13.5" thickBot="1">
      <c r="B18" s="19" t="s">
        <v>31</v>
      </c>
      <c r="C18" s="20">
        <f>C16+C17</f>
        <v>1129.8000000000002</v>
      </c>
      <c r="D18" s="14" t="str">
        <f>D17</f>
        <v>MWh</v>
      </c>
    </row>
    <row r="21" spans="1:4" ht="12.75">
      <c r="A21" s="1" t="s">
        <v>51</v>
      </c>
      <c r="B21" s="1"/>
      <c r="C21" s="1"/>
      <c r="D21" s="1"/>
    </row>
  </sheetData>
  <mergeCells count="18">
    <mergeCell ref="J9:J11"/>
    <mergeCell ref="F9:F11"/>
    <mergeCell ref="E4:G4"/>
    <mergeCell ref="L4:L5"/>
    <mergeCell ref="E9:E11"/>
    <mergeCell ref="K9:K11"/>
    <mergeCell ref="L9:L11"/>
    <mergeCell ref="H4:K4"/>
    <mergeCell ref="H9:H11"/>
    <mergeCell ref="I9:I11"/>
    <mergeCell ref="A9:A11"/>
    <mergeCell ref="B9:B11"/>
    <mergeCell ref="C9:C11"/>
    <mergeCell ref="D9:D11"/>
    <mergeCell ref="A4:A5"/>
    <mergeCell ref="B4:B5"/>
    <mergeCell ref="C4:C5"/>
    <mergeCell ref="D4:D5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wiesia</cp:lastModifiedBy>
  <cp:lastPrinted>2011-10-07T06:05:35Z</cp:lastPrinted>
  <dcterms:created xsi:type="dcterms:W3CDTF">1997-02-26T13:46:56Z</dcterms:created>
  <dcterms:modified xsi:type="dcterms:W3CDTF">2011-10-12T06:37:18Z</dcterms:modified>
  <cp:category/>
  <cp:version/>
  <cp:contentType/>
  <cp:contentStatus/>
</cp:coreProperties>
</file>